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Avd ekonomi &amp; styrning\EkAnalys\Gemens_kataloger_EkAnalys\Budgetproposition\Budget och vårpropositioner\VP 2024\"/>
    </mc:Choice>
  </mc:AlternateContent>
  <xr:revisionPtr revIDLastSave="0" documentId="13_ncr:1_{AEA375CA-C89E-4BDA-88F9-62C0E342426A}" xr6:coauthVersionLast="47" xr6:coauthVersionMax="47" xr10:uidLastSave="{00000000-0000-0000-0000-000000000000}"/>
  <bookViews>
    <workbookView xWindow="-120" yWindow="-120" windowWidth="38640" windowHeight="21240" xr2:uid="{00000000-000D-0000-FFFF-FFFF00000000}"/>
  </bookViews>
  <sheets>
    <sheet name="Kommuner " sheetId="3" r:id="rId1"/>
    <sheet name="invånare" sheetId="2" state="hidden" r:id="rId2"/>
  </sheets>
  <definedNames>
    <definedName name="_xlnm._FilterDatabase" localSheetId="0" hidden="1">'Kommuner '!$A$1:$G$91</definedName>
    <definedName name="_xlnm.Print_Titles" localSheetId="0">'Kommuner '!$1:$5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E7" i="3"/>
  <c r="D7" i="3"/>
  <c r="B86" i="3"/>
</calcChain>
</file>

<file path=xl/sharedStrings.xml><?xml version="1.0" encoding="utf-8"?>
<sst xmlns="http://schemas.openxmlformats.org/spreadsheetml/2006/main" count="231" uniqueCount="158">
  <si>
    <t>Specificering av övriga statsbidrag för KOMMUNER åren 2023–2026</t>
  </si>
  <si>
    <t>Vad betyder de olika tecknen?</t>
  </si>
  <si>
    <t xml:space="preserve"> – = Tidigare aviserat bidrag som blivit borttaget;    ? = Oklart;    Blankt = Avslutade/avslutas enligt plan.</t>
  </si>
  <si>
    <t>Statsbidrag (belopp i miljoner kronor)</t>
  </si>
  <si>
    <t>Läs mer i cirkulär</t>
  </si>
  <si>
    <t>UO</t>
  </si>
  <si>
    <t>Kunskapsbidraget (tidigare Statligt stöd för stärkt likvärdighet och kunskapsutveckling )</t>
  </si>
  <si>
    <t xml:space="preserve">23:40 22: 40 21:34 19:38 17:46 </t>
  </si>
  <si>
    <t>Läsa-skriva-räkna</t>
  </si>
  <si>
    <t>23:40</t>
  </si>
  <si>
    <t>Sociala team, efter omfördelning till UO 4 och 9 enligt BP2024</t>
  </si>
  <si>
    <t>23:40 22:40</t>
  </si>
  <si>
    <t xml:space="preserve">Förstärkning av statsbidraget till huvudmän för förskoleklasser och grundskolor med socioekonomiska utmaningar </t>
  </si>
  <si>
    <t>Förstärkning av regionalt yrkesvux med 16 500 helårsplatser 2024</t>
  </si>
  <si>
    <t>Familjehemsplaceringar - subvention</t>
  </si>
  <si>
    <t>20:37 23:19</t>
  </si>
  <si>
    <t>Bidrag till kommuner med högt flyktingmottagande</t>
  </si>
  <si>
    <t>19:38 20:37 21:34 23:19 23:40</t>
  </si>
  <si>
    <t>SFI för ukrainska medborgare</t>
  </si>
  <si>
    <t>23:19 23:40</t>
  </si>
  <si>
    <t>Ny socialtjänstlag /bemanning socialtjänst</t>
  </si>
  <si>
    <t>Hälsosamtal, äldre</t>
  </si>
  <si>
    <t>22:40 23:40</t>
  </si>
  <si>
    <t>Bostad först</t>
  </si>
  <si>
    <t>22:40</t>
  </si>
  <si>
    <t>Våldsförebyggande insatser, avser kommun, region och ideella.</t>
  </si>
  <si>
    <t>Föräldraskapsstöd</t>
  </si>
  <si>
    <t>Subventionering LVU (och SOL från 2024)</t>
  </si>
  <si>
    <t>22:14, 22:40 23:40</t>
  </si>
  <si>
    <t>Brottsförebyggande socialtjänst</t>
  </si>
  <si>
    <t>Stadigvarande boende för våldsutsatta</t>
  </si>
  <si>
    <t>Ökad tillgång på läromedel</t>
  </si>
  <si>
    <t>Ökad tillgång till speciallärare, specialpedagogiska insatser och särskilda undervisningsgrupper</t>
  </si>
  <si>
    <t xml:space="preserve">Spetsklasser </t>
  </si>
  <si>
    <t>Jour- och akutskolorskolor</t>
  </si>
  <si>
    <t>Lovskola i lägre årskurser</t>
  </si>
  <si>
    <t xml:space="preserve">Höjda löner till lärare och vissa andra personalkategorier </t>
  </si>
  <si>
    <t xml:space="preserve">23:40,22:40 21:34, 19:38, 15:24 </t>
  </si>
  <si>
    <t>Nationella minoritetsspråk inom gymnasieskolan och gymnasiesärskolan (flyttas till anslaget för kommunalekonomisk utjämning)</t>
  </si>
  <si>
    <t>Läslyftet</t>
  </si>
  <si>
    <t>22: 40 15:14  15:24 17:46 19:38</t>
  </si>
  <si>
    <t>Bredbandsutbyggnad</t>
  </si>
  <si>
    <t>19:38 20:37, 21:34 22:40</t>
  </si>
  <si>
    <t>22:14, 22:40</t>
  </si>
  <si>
    <t>Minska delade turer</t>
  </si>
  <si>
    <t>M+KD+SD</t>
  </si>
  <si>
    <r>
      <t>Undervisning under skollov och läxhjälp (</t>
    </r>
    <r>
      <rPr>
        <i/>
        <sz val="10"/>
        <rFont val="Calibri"/>
        <family val="2"/>
        <scheme val="minor"/>
      </rPr>
      <t>fördelning mellan ”Undervisning under skollov” och ”Läxhjälp” är oklart 2022-2024, anslaget för kommunalekonomisk utjämning ökas)</t>
    </r>
  </si>
  <si>
    <t>492?</t>
  </si>
  <si>
    <t>21:34, 20:37, 19:38</t>
  </si>
  <si>
    <t>21:34, M/KD/SD</t>
  </si>
  <si>
    <t>Förebyggande åtgärder mot naturolyckor mm.</t>
  </si>
  <si>
    <t>21:34</t>
  </si>
  <si>
    <t>Stöd till kommuner med särskilda utmaningar</t>
  </si>
  <si>
    <t>20:37, 21:34</t>
  </si>
  <si>
    <t>Återhämtningsbonus äldreomsorg</t>
  </si>
  <si>
    <t>Äldreomsorgslyft</t>
  </si>
  <si>
    <t>20:37, 21:37</t>
  </si>
  <si>
    <t>Språkträning äldreomsorgen (från 2022 hela välfärden)</t>
  </si>
  <si>
    <t>?</t>
  </si>
  <si>
    <r>
      <t>Nationellt professionsprogram förstärks</t>
    </r>
    <r>
      <rPr>
        <sz val="10"/>
        <color rgb="FFFF0000"/>
        <rFont val="Calibri"/>
        <family val="2"/>
        <scheme val="minor"/>
      </rPr>
      <t xml:space="preserve"> </t>
    </r>
    <r>
      <rPr>
        <i/>
        <sz val="10"/>
        <rFont val="Calibri"/>
        <family val="2"/>
        <scheme val="minor"/>
      </rPr>
      <t>(Skolverket tillförs pengar, anslaget för kommunalekonomisk utjämning sänks med motsvarande belopp)</t>
    </r>
  </si>
  <si>
    <r>
      <t xml:space="preserve">Försöksverksamhet med en ny kortare kompletterande pedagogisk utbildning (KPU) för blivande grundlärare och ämneslärare </t>
    </r>
    <r>
      <rPr>
        <i/>
        <sz val="10"/>
        <rFont val="Calibri"/>
        <family val="2"/>
        <scheme val="minor"/>
      </rPr>
      <t>(avsatt belopp fördelas till lärosätena och till studiemedel)</t>
    </r>
  </si>
  <si>
    <t>106?</t>
  </si>
  <si>
    <r>
      <t xml:space="preserve">Validering av tidigare utbildnings- och yrkeserfarenheter för att på så sätt göra det möjligt för fler att bli behöriga att läsa en KPU </t>
    </r>
    <r>
      <rPr>
        <i/>
        <sz val="10"/>
        <rFont val="Calibri"/>
        <family val="2"/>
        <scheme val="minor"/>
      </rPr>
      <t>(avsatt belopp fördelas till lärosätena)</t>
    </r>
  </si>
  <si>
    <t>14?</t>
  </si>
  <si>
    <r>
      <t xml:space="preserve">Kvalitetsdialoger </t>
    </r>
    <r>
      <rPr>
        <i/>
        <sz val="10"/>
        <rFont val="Calibri"/>
        <family val="2"/>
        <scheme val="minor"/>
      </rPr>
      <t>(avsatt belopp fördelas till Skolverket)</t>
    </r>
  </si>
  <si>
    <t>85?</t>
  </si>
  <si>
    <t>Stärkt kvalitet och likvärdighet i pedagogisk omsorg.</t>
  </si>
  <si>
    <t>Undervisning i mindre grupper för elever i behov av särskilt stöd (osäkert om det är statsbidrag eller avser insatser via SPSM)</t>
  </si>
  <si>
    <t>40?</t>
  </si>
  <si>
    <t>Förstärkning elevhälsan</t>
  </si>
  <si>
    <t>108?</t>
  </si>
  <si>
    <t>21:34  19:38 15:14</t>
  </si>
  <si>
    <t>Elbusspremie</t>
  </si>
  <si>
    <t>15:24 M+KD 21:34</t>
  </si>
  <si>
    <t>Minska antalet timanställningar inom äldreomsorgen - Utbetalas året efter</t>
  </si>
  <si>
    <t>Generellt</t>
  </si>
  <si>
    <t>Tas bort</t>
  </si>
  <si>
    <t>Utskottsintiatiav, 21:34</t>
  </si>
  <si>
    <t>Utöka sjuksköterskebemanningen inom ÄO  - Utbetalas året efter</t>
  </si>
  <si>
    <t>Ökad läkarkompetens inom ÄO. Avser regioner</t>
  </si>
  <si>
    <t>Utskottsintiatiav 21:34</t>
  </si>
  <si>
    <t xml:space="preserve">Utbildning till specialistundersköterska </t>
  </si>
  <si>
    <t>Äldreomsorg – riktade medel</t>
  </si>
  <si>
    <t>20:37</t>
  </si>
  <si>
    <t>Investeringsstöd till särskilda boenden för äldre</t>
  </si>
  <si>
    <t>15:24 M+KD 19:38 20:37 23:40</t>
  </si>
  <si>
    <t>Lärarassistenter</t>
  </si>
  <si>
    <t>19:18 19:38 20:37</t>
  </si>
  <si>
    <t>Riktat skolsatsning till områden med socioekonomiska utmaningar</t>
  </si>
  <si>
    <t>Jobbstimulans ekonomiskt bistånd</t>
  </si>
  <si>
    <t>20:37, 21:14</t>
  </si>
  <si>
    <t>Kunskapsbaserad och säker HSV och socialtjänst, ÖK psykisk hälsa 2020. 21-23 avser kommunsektorn</t>
  </si>
  <si>
    <t>19:38 20:37</t>
  </si>
  <si>
    <t>Kulturskola</t>
  </si>
  <si>
    <t>M+KD 19:18 19:38 20:37 23:40</t>
  </si>
  <si>
    <t>Investeringsstöd hyresbostäder bostäder för studerande</t>
  </si>
  <si>
    <t>Klimatanpassning</t>
  </si>
  <si>
    <t>19:18</t>
  </si>
  <si>
    <t>19:38</t>
  </si>
  <si>
    <t>Klimatklivet – stöd till klimatinvesteringar (avser kommunsektorn)</t>
  </si>
  <si>
    <t>4155 +800</t>
  </si>
  <si>
    <t>1000 + 2000</t>
  </si>
  <si>
    <t>15:14 17:14 17:46 M+KD 19:18 20:37 21:34 22:40</t>
  </si>
  <si>
    <t>Energiteknik, solceller mm.</t>
  </si>
  <si>
    <t>M+KD 19:18 19:38 20:18</t>
  </si>
  <si>
    <t>”Åtgärder mot segregation” Kommuner med socioekonomiskt eftersatta områden – ej specificerade kommuner - Hälften Delmos hälften SoS -22. Därefter SoS</t>
  </si>
  <si>
    <t>Kommuner i glesbygd – utveckla näringslivet</t>
  </si>
  <si>
    <t>Vuxenutbildning – Se Skolverket</t>
  </si>
  <si>
    <t>18:17 M+KD</t>
  </si>
  <si>
    <t>§37–medel för insatser som skapar beredskap och kapacitet – Se Länstyrelsen</t>
  </si>
  <si>
    <t>15:24</t>
  </si>
  <si>
    <t>Erbjuda insatser under föräldraledighet, § 37a medel – Se länsstyrelsen</t>
  </si>
  <si>
    <t>17:46 18:17</t>
  </si>
  <si>
    <t>17:46 20:37, 21:34</t>
  </si>
  <si>
    <t>Stimulansmedel för daglig verksamhet och införande av habiliteringsersättning</t>
  </si>
  <si>
    <t>17:46</t>
  </si>
  <si>
    <t>Energi– och klimatrådgivning. Se Energimyndigheten.</t>
  </si>
  <si>
    <t>17:46 M+KD 20:37</t>
  </si>
  <si>
    <t>Insatser för fler sfi-lärare och kompetensutveckling – Se Skolverket</t>
  </si>
  <si>
    <t>Lärarlyft II för sfi – Se skolverket</t>
  </si>
  <si>
    <t>15:14</t>
  </si>
  <si>
    <t>Fortbildning i specialpedagogik för lärare - se Skolverket</t>
  </si>
  <si>
    <t>Behörighetsgivande utbildning för yrkeslärare - se Skolverket</t>
  </si>
  <si>
    <t>Gymnasial lärlingsutbildning. Se skolverket</t>
  </si>
  <si>
    <t>Omsorg på kvällar, nätter och helger – Se Skolverket</t>
  </si>
  <si>
    <t>Skapande Skola-satsning, inklusive förskola  (söks hos Statens Kulturråd)</t>
  </si>
  <si>
    <t>15:14 19:18 20:37</t>
  </si>
  <si>
    <t>14:39 19:38</t>
  </si>
  <si>
    <t>Skolgång för barn som vistas i landet utan papperstillstånd – Se skolverket</t>
  </si>
  <si>
    <t>12:44</t>
  </si>
  <si>
    <t xml:space="preserve">Karriärutvecklingsreform. Statsbidrag för karriärstjänster sammanförs från tre till ett. </t>
  </si>
  <si>
    <t>11:37</t>
  </si>
  <si>
    <t>Fjärde tekniskt år i gymnasieskolan (inkl. studiestöd) – Se Skolverket</t>
  </si>
  <si>
    <t>69?</t>
  </si>
  <si>
    <t>10:63</t>
  </si>
  <si>
    <t>För mer information om de riktade statsbidragen hänvisas till www.regeringen.se</t>
  </si>
  <si>
    <t>1/11 2017</t>
  </si>
  <si>
    <t>1/11 2018</t>
  </si>
  <si>
    <t>1/11 2019</t>
  </si>
  <si>
    <t>1/11 2020</t>
  </si>
  <si>
    <t>1/11 2021</t>
  </si>
  <si>
    <t>Samlat bidrag förskolan (ihopslagning av kvalitetshöjande arbete och minskade barngrupper inkl extra beslut enl M/KD/SDf-förslag 800 mnkr för 2023-2024, försvinner 2025. Från och med 2023 ingår även språkutveckling i förskolan)</t>
  </si>
  <si>
    <t xml:space="preserve">Ersättning för den frivilliga maxtaxan inom barnomsorgen  prel belopp 2024, minskning 500 mnkr 2025 pga indexering inkomsttak </t>
  </si>
  <si>
    <t>Öka utbud och tillgängligheten till biblioteksverksamheten</t>
  </si>
  <si>
    <t>Förstärkning av Investeringsstöd till äldreomsorgsbostäder</t>
  </si>
  <si>
    <t>Civilt försvar, socialtjänst och kommunal HSL (fördelning oklar ännu enligt BP24)</t>
  </si>
  <si>
    <t>Civilt försvar, avser från -23 kommunsektorn (fördelning oklar ännu enligt BP24)</t>
  </si>
  <si>
    <t>100 (?)</t>
  </si>
  <si>
    <t>Civilt försvar, kommuner (fördelning oklar ännu enligt BP24)</t>
  </si>
  <si>
    <t>Motverka ofrivillig ensamhet bland äldre</t>
  </si>
  <si>
    <t>24:23</t>
  </si>
  <si>
    <t>Upprätthålla kvalitet i undervisningen (oklart om villkor, fördelning osv. beslut enl. plan 12 juni)</t>
  </si>
  <si>
    <t>Sommarjobb i kommuner med hög arbetslöshet (oklart om villkor eller kommuner som avses, beslut 12 juni)</t>
  </si>
  <si>
    <t xml:space="preserve">24:23 23:40 22:40 </t>
  </si>
  <si>
    <t>Vuxenutbildning SFI för skyddsbehövande från Ukraina)</t>
  </si>
  <si>
    <t xml:space="preserve">24:23 </t>
  </si>
  <si>
    <t>Regional yrkesinriktad vuxenutbildning, (utökad i VÄB24)</t>
  </si>
  <si>
    <t xml:space="preserve">Tabellen är vår tolkning av statsbidragens utveckling enligt regeringens Vårändringsbudgeten för 2024. Den är inte heltäckande, det kan saknas bidrag, det kan finnas bidrag som upphört, ändrat namn eller belopp. Specifikationen kommer att uppdateras löpande, till exempel vid beslut om VÄB24 i riksdagen, regleringsbrev lämnas till respektive myndighet eller då överenskommelser undertecknas.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</si>
</sst>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sz val="10"/>
      <color indexed="8"/>
      <name val="Calibri"/>
      <family val="2"/>
      <scheme val="minor"/>
    </font>
    <font>
      <sz val="10"/>
      <name val="Calibri"/>
      <family val="2"/>
      <scheme val="minor"/>
    </font>
    <font>
      <b/>
      <sz val="14"/>
      <color theme="1"/>
      <name val="Calibri"/>
      <family val="2"/>
      <scheme val="minor"/>
    </font>
    <font>
      <sz val="10"/>
      <color rgb="FFFF0000"/>
      <name val="Calibri"/>
      <family val="2"/>
      <scheme val="minor"/>
    </font>
    <font>
      <sz val="8"/>
      <name val="Calibri"/>
      <family val="2"/>
      <scheme val="minor"/>
    </font>
    <font>
      <sz val="11"/>
      <color rgb="FFFF0000"/>
      <name val="Calibri"/>
      <family val="2"/>
      <scheme val="minor"/>
    </font>
    <font>
      <sz val="11"/>
      <name val="Calibri"/>
      <family val="2"/>
      <scheme val="minor"/>
    </font>
    <font>
      <b/>
      <sz val="10"/>
      <name val="Calibri"/>
      <family val="2"/>
      <scheme val="minor"/>
    </font>
    <font>
      <sz val="10"/>
      <name val="Georgia"/>
      <family val="1"/>
    </font>
    <font>
      <i/>
      <sz val="10"/>
      <name val="Calibri"/>
      <family val="2"/>
      <scheme val="minor"/>
    </font>
    <font>
      <sz val="12"/>
      <color theme="1"/>
      <name val="Times New Roman"/>
      <family val="1"/>
    </font>
    <font>
      <sz val="9"/>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3" fontId="0" fillId="0" borderId="0" xfId="0" applyNumberFormat="1"/>
    <xf numFmtId="0" fontId="3" fillId="0" borderId="0" xfId="0" applyFont="1"/>
    <xf numFmtId="0" fontId="3" fillId="0" borderId="0" xfId="0" applyFont="1" applyAlignment="1">
      <alignment horizontal="center" vertical="center"/>
    </xf>
    <xf numFmtId="49" fontId="3" fillId="0" borderId="0" xfId="0" applyNumberFormat="1" applyFont="1" applyAlignment="1">
      <alignment horizontal="center" vertical="center"/>
    </xf>
    <xf numFmtId="49" fontId="5" fillId="0" borderId="2" xfId="0" applyNumberFormat="1" applyFont="1" applyBorder="1" applyAlignment="1">
      <alignment horizontal="center" vertical="top" wrapText="1"/>
    </xf>
    <xf numFmtId="0" fontId="3" fillId="0" borderId="0" xfId="0" applyFont="1" applyAlignment="1">
      <alignment horizontal="center" vertical="top"/>
    </xf>
    <xf numFmtId="49" fontId="3" fillId="0" borderId="0" xfId="0" applyNumberFormat="1" applyFont="1" applyAlignment="1">
      <alignment horizontal="center" vertical="top"/>
    </xf>
    <xf numFmtId="0" fontId="8" fillId="0" borderId="0" xfId="0" applyFont="1" applyAlignment="1">
      <alignment vertical="center"/>
    </xf>
    <xf numFmtId="49" fontId="4" fillId="0" borderId="2" xfId="0" applyNumberFormat="1" applyFont="1" applyBorder="1" applyAlignment="1">
      <alignment vertical="top" wrapText="1"/>
    </xf>
    <xf numFmtId="0" fontId="6" fillId="0" borderId="2" xfId="0" applyFont="1" applyBorder="1" applyAlignment="1">
      <alignment vertical="top" wrapText="1"/>
    </xf>
    <xf numFmtId="0" fontId="0" fillId="0" borderId="0" xfId="0" applyAlignment="1">
      <alignment vertical="center" wrapText="1"/>
    </xf>
    <xf numFmtId="0" fontId="2" fillId="0" borderId="0" xfId="0" applyFont="1" applyAlignment="1">
      <alignment wrapText="1"/>
    </xf>
    <xf numFmtId="49" fontId="4" fillId="0" borderId="0" xfId="0" applyNumberFormat="1" applyFont="1" applyAlignment="1">
      <alignment vertical="center"/>
    </xf>
    <xf numFmtId="0" fontId="9" fillId="0" borderId="0" xfId="0" applyFont="1"/>
    <xf numFmtId="0" fontId="7" fillId="0" borderId="2" xfId="0" applyFont="1" applyBorder="1" applyAlignment="1">
      <alignment vertical="top" wrapText="1"/>
    </xf>
    <xf numFmtId="0" fontId="7" fillId="0" borderId="0" xfId="0" applyFont="1"/>
    <xf numFmtId="49" fontId="3" fillId="0" borderId="2" xfId="0" applyNumberFormat="1" applyFont="1" applyBorder="1" applyAlignment="1">
      <alignment vertical="top" wrapText="1"/>
    </xf>
    <xf numFmtId="0" fontId="3"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9" fillId="0" borderId="0" xfId="0" applyFont="1" applyAlignment="1">
      <alignment horizontal="center" vertical="top"/>
    </xf>
    <xf numFmtId="0" fontId="13" fillId="0" borderId="2" xfId="0" applyFont="1" applyBorder="1" applyAlignment="1">
      <alignment horizontal="center" vertical="top" wrapText="1"/>
    </xf>
    <xf numFmtId="49" fontId="7" fillId="0" borderId="2" xfId="0" applyNumberFormat="1" applyFont="1" applyBorder="1" applyAlignment="1">
      <alignment vertical="top" wrapText="1"/>
    </xf>
    <xf numFmtId="0" fontId="4" fillId="0" borderId="2" xfId="0" applyFont="1" applyBorder="1" applyAlignment="1">
      <alignment horizontal="center"/>
    </xf>
    <xf numFmtId="0" fontId="3" fillId="0" borderId="2" xfId="0" applyFont="1" applyBorder="1"/>
    <xf numFmtId="0" fontId="7" fillId="0" borderId="2" xfId="0" applyFont="1" applyBorder="1"/>
    <xf numFmtId="49" fontId="6" fillId="0" borderId="2" xfId="0" applyNumberFormat="1" applyFont="1" applyBorder="1" applyAlignment="1">
      <alignment wrapText="1"/>
    </xf>
    <xf numFmtId="49" fontId="7" fillId="0" borderId="2" xfId="0" applyNumberFormat="1" applyFont="1" applyBorder="1" applyAlignment="1">
      <alignment wrapText="1"/>
    </xf>
    <xf numFmtId="49" fontId="10" fillId="0" borderId="2" xfId="0" applyNumberFormat="1" applyFont="1" applyBorder="1" applyAlignment="1">
      <alignment wrapText="1"/>
    </xf>
    <xf numFmtId="49" fontId="3" fillId="0" borderId="2" xfId="0" applyNumberFormat="1" applyFont="1" applyBorder="1" applyAlignment="1">
      <alignment wrapText="1"/>
    </xf>
    <xf numFmtId="0" fontId="3" fillId="0" borderId="2" xfId="0" applyFont="1" applyBorder="1" applyAlignment="1">
      <alignment vertical="top" wrapText="1"/>
    </xf>
    <xf numFmtId="0" fontId="16" fillId="0" borderId="0" xfId="0" applyFont="1"/>
    <xf numFmtId="3" fontId="7" fillId="0" borderId="2" xfId="0" applyNumberFormat="1" applyFont="1" applyBorder="1" applyAlignment="1">
      <alignment horizontal="center" vertical="top" wrapText="1"/>
    </xf>
    <xf numFmtId="0" fontId="3" fillId="0" borderId="0" xfId="0" applyFont="1" applyAlignment="1">
      <alignment horizontal="left"/>
    </xf>
    <xf numFmtId="0" fontId="4" fillId="0" borderId="0" xfId="0" applyFont="1"/>
    <xf numFmtId="49" fontId="17" fillId="0" borderId="2" xfId="0" applyNumberFormat="1" applyFont="1" applyBorder="1" applyAlignment="1">
      <alignment wrapText="1"/>
    </xf>
    <xf numFmtId="0" fontId="7" fillId="0" borderId="2" xfId="0" applyFont="1" applyBorder="1" applyAlignment="1">
      <alignment horizontal="center" vertical="top" wrapText="1"/>
    </xf>
    <xf numFmtId="49" fontId="6" fillId="0" borderId="2" xfId="0" applyNumberFormat="1" applyFont="1" applyBorder="1" applyAlignment="1">
      <alignment horizontal="center" vertical="top" wrapText="1"/>
    </xf>
    <xf numFmtId="0" fontId="3" fillId="0" borderId="2" xfId="0" applyFont="1" applyBorder="1" applyAlignment="1">
      <alignment horizontal="right"/>
    </xf>
    <xf numFmtId="164" fontId="7" fillId="0" borderId="2" xfId="0" applyNumberFormat="1" applyFont="1" applyBorder="1" applyAlignment="1">
      <alignment horizontal="center" vertical="top" wrapText="1"/>
    </xf>
    <xf numFmtId="0" fontId="14" fillId="0" borderId="0" xfId="0" applyFont="1" applyAlignment="1">
      <alignment vertical="center" wrapText="1"/>
    </xf>
    <xf numFmtId="0" fontId="12" fillId="0" borderId="0" xfId="0" applyFont="1" applyAlignment="1">
      <alignment vertical="center" wrapText="1"/>
    </xf>
    <xf numFmtId="0" fontId="3" fillId="0" borderId="1" xfId="0" applyFont="1" applyBorder="1" applyAlignment="1">
      <alignment vertical="center" wrapText="1"/>
    </xf>
    <xf numFmtId="0" fontId="0" fillId="0" borderId="1" xfId="0" applyBorder="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1"/>
  <sheetViews>
    <sheetView tabSelected="1" view="pageLayout" zoomScale="110" zoomScaleNormal="110" zoomScalePageLayoutView="110" workbookViewId="0">
      <selection activeCell="A2" sqref="A2:F2"/>
    </sheetView>
  </sheetViews>
  <sheetFormatPr defaultColWidth="9.140625" defaultRowHeight="30" customHeight="1" x14ac:dyDescent="0.2"/>
  <cols>
    <col min="1" max="1" width="46.7109375" style="2" customWidth="1"/>
    <col min="2" max="2" width="8.140625" style="3" customWidth="1"/>
    <col min="3" max="3" width="8.28515625" style="19" customWidth="1"/>
    <col min="4" max="5" width="8.140625" style="19" customWidth="1"/>
    <col min="6" max="6" width="11" style="4" customWidth="1"/>
    <col min="7" max="7" width="6.28515625" style="18" customWidth="1"/>
    <col min="8" max="16384" width="9.140625" style="2"/>
  </cols>
  <sheetData>
    <row r="1" spans="1:16" ht="30" customHeight="1" x14ac:dyDescent="0.2">
      <c r="A1" s="8" t="s">
        <v>0</v>
      </c>
    </row>
    <row r="2" spans="1:16" ht="54.6" customHeight="1" x14ac:dyDescent="0.2">
      <c r="A2" s="41" t="s">
        <v>157</v>
      </c>
      <c r="B2" s="42"/>
      <c r="C2" s="42"/>
      <c r="D2" s="42"/>
      <c r="E2" s="42"/>
      <c r="F2" s="42"/>
    </row>
    <row r="3" spans="1:16" ht="24" customHeight="1" x14ac:dyDescent="0.25">
      <c r="A3" s="12" t="s">
        <v>1</v>
      </c>
      <c r="B3" s="11"/>
      <c r="C3" s="20"/>
      <c r="D3" s="20"/>
      <c r="E3" s="20"/>
      <c r="F3" s="11"/>
    </row>
    <row r="4" spans="1:16" ht="24" customHeight="1" x14ac:dyDescent="0.25">
      <c r="A4" s="43" t="s">
        <v>2</v>
      </c>
      <c r="B4" s="44"/>
      <c r="C4" s="44"/>
      <c r="D4" s="44"/>
      <c r="E4" s="44"/>
      <c r="F4" s="44"/>
    </row>
    <row r="5" spans="1:16" ht="30" customHeight="1" x14ac:dyDescent="0.2">
      <c r="A5" s="9" t="s">
        <v>3</v>
      </c>
      <c r="B5" s="22">
        <v>2023</v>
      </c>
      <c r="C5" s="22">
        <v>2024</v>
      </c>
      <c r="D5" s="22">
        <v>2025</v>
      </c>
      <c r="E5" s="22">
        <v>2026</v>
      </c>
      <c r="F5" s="5" t="s">
        <v>4</v>
      </c>
      <c r="G5" s="24" t="s">
        <v>5</v>
      </c>
    </row>
    <row r="6" spans="1:16" ht="28.9" customHeight="1" x14ac:dyDescent="0.25">
      <c r="A6" s="17" t="s">
        <v>154</v>
      </c>
      <c r="B6" s="33"/>
      <c r="C6" s="33">
        <v>20</v>
      </c>
      <c r="D6" s="33"/>
      <c r="E6" s="33"/>
      <c r="F6" s="27" t="s">
        <v>155</v>
      </c>
      <c r="G6" s="25">
        <v>16</v>
      </c>
      <c r="H6"/>
      <c r="K6" s="35"/>
    </row>
    <row r="7" spans="1:16" ht="26.25" x14ac:dyDescent="0.25">
      <c r="A7" s="17" t="s">
        <v>156</v>
      </c>
      <c r="B7" s="33">
        <v>3944</v>
      </c>
      <c r="C7" s="33">
        <f>4568+110+20</f>
        <v>4698</v>
      </c>
      <c r="D7" s="33">
        <f>3522+100</f>
        <v>3622</v>
      </c>
      <c r="E7" s="33">
        <f>3522+100</f>
        <v>3622</v>
      </c>
      <c r="F7" s="27" t="s">
        <v>153</v>
      </c>
      <c r="G7" s="25">
        <v>16</v>
      </c>
      <c r="J7"/>
    </row>
    <row r="8" spans="1:16" ht="25.5" x14ac:dyDescent="0.2">
      <c r="A8" s="17" t="s">
        <v>152</v>
      </c>
      <c r="B8" s="37"/>
      <c r="C8" s="37">
        <v>150</v>
      </c>
      <c r="D8" s="37"/>
      <c r="E8" s="37"/>
      <c r="F8" s="38" t="s">
        <v>150</v>
      </c>
      <c r="G8" s="39">
        <v>16</v>
      </c>
    </row>
    <row r="9" spans="1:16" ht="45" customHeight="1" x14ac:dyDescent="0.2">
      <c r="A9" s="15" t="s">
        <v>151</v>
      </c>
      <c r="B9" s="33"/>
      <c r="C9" s="33">
        <v>500</v>
      </c>
      <c r="D9" s="33"/>
      <c r="E9" s="33"/>
      <c r="F9" s="38" t="s">
        <v>150</v>
      </c>
      <c r="G9" s="25">
        <v>16</v>
      </c>
    </row>
    <row r="10" spans="1:16" ht="33" customHeight="1" x14ac:dyDescent="0.2">
      <c r="A10" s="15" t="s">
        <v>6</v>
      </c>
      <c r="B10" s="33">
        <v>6658</v>
      </c>
      <c r="C10" s="33">
        <v>7478</v>
      </c>
      <c r="D10" s="33">
        <v>7543</v>
      </c>
      <c r="E10" s="33">
        <v>7563</v>
      </c>
      <c r="F10" s="36" t="s">
        <v>7</v>
      </c>
      <c r="G10" s="25">
        <v>16</v>
      </c>
    </row>
    <row r="11" spans="1:16" ht="36.6" customHeight="1" x14ac:dyDescent="0.2">
      <c r="A11" s="17" t="s">
        <v>8</v>
      </c>
      <c r="B11" s="22"/>
      <c r="C11" s="37">
        <v>179</v>
      </c>
      <c r="D11" s="37">
        <v>502</v>
      </c>
      <c r="E11" s="37">
        <v>503</v>
      </c>
      <c r="F11" s="38" t="s">
        <v>9</v>
      </c>
      <c r="G11" s="39">
        <v>16</v>
      </c>
    </row>
    <row r="12" spans="1:16" ht="30" customHeight="1" x14ac:dyDescent="0.2">
      <c r="A12" s="17" t="s">
        <v>10</v>
      </c>
      <c r="B12" s="33">
        <v>75</v>
      </c>
      <c r="C12" s="33">
        <v>125</v>
      </c>
      <c r="D12" s="33">
        <v>125</v>
      </c>
      <c r="E12" s="33"/>
      <c r="F12" s="27" t="s">
        <v>11</v>
      </c>
      <c r="G12" s="25">
        <v>9</v>
      </c>
    </row>
    <row r="13" spans="1:16" ht="30" customHeight="1" x14ac:dyDescent="0.2">
      <c r="A13" s="17" t="s">
        <v>12</v>
      </c>
      <c r="B13" s="22"/>
      <c r="C13" s="37">
        <v>165</v>
      </c>
      <c r="D13" s="37">
        <v>165</v>
      </c>
      <c r="E13" s="37">
        <v>165</v>
      </c>
      <c r="F13" s="38" t="s">
        <v>9</v>
      </c>
      <c r="G13" s="25">
        <v>16</v>
      </c>
    </row>
    <row r="14" spans="1:16" ht="30" customHeight="1" x14ac:dyDescent="0.2">
      <c r="A14" s="17" t="s">
        <v>13</v>
      </c>
      <c r="B14" s="37"/>
      <c r="C14" s="37">
        <v>1362</v>
      </c>
      <c r="D14" s="22"/>
      <c r="E14" s="22"/>
      <c r="F14" s="38" t="s">
        <v>9</v>
      </c>
      <c r="G14" s="25">
        <v>16</v>
      </c>
    </row>
    <row r="15" spans="1:16" ht="30" customHeight="1" x14ac:dyDescent="0.2">
      <c r="A15" s="10" t="s">
        <v>14</v>
      </c>
      <c r="B15" s="33">
        <v>200</v>
      </c>
      <c r="C15" s="33"/>
      <c r="D15" s="33"/>
      <c r="E15" s="33"/>
      <c r="F15" s="28" t="s">
        <v>15</v>
      </c>
      <c r="G15" s="25">
        <v>9</v>
      </c>
    </row>
    <row r="16" spans="1:16" ht="30" customHeight="1" x14ac:dyDescent="0.2">
      <c r="A16" s="10" t="s">
        <v>16</v>
      </c>
      <c r="B16" s="33">
        <v>100</v>
      </c>
      <c r="C16" s="33"/>
      <c r="D16" s="33"/>
      <c r="E16" s="33"/>
      <c r="F16" s="28" t="s">
        <v>17</v>
      </c>
      <c r="G16" s="25">
        <v>13</v>
      </c>
      <c r="P16" s="35"/>
    </row>
    <row r="17" spans="1:12" ht="30" customHeight="1" x14ac:dyDescent="0.2">
      <c r="A17" s="10" t="s">
        <v>18</v>
      </c>
      <c r="B17" s="33">
        <v>100</v>
      </c>
      <c r="C17" s="33">
        <v>80</v>
      </c>
      <c r="D17" s="33"/>
      <c r="E17" s="33"/>
      <c r="F17" s="28" t="s">
        <v>19</v>
      </c>
      <c r="G17" s="25">
        <v>16</v>
      </c>
    </row>
    <row r="18" spans="1:12" ht="30" customHeight="1" x14ac:dyDescent="0.2">
      <c r="A18" s="10" t="s">
        <v>20</v>
      </c>
      <c r="B18" s="33"/>
      <c r="C18" s="33">
        <v>200</v>
      </c>
      <c r="D18" s="33">
        <v>1200</v>
      </c>
      <c r="E18" s="33">
        <v>2200</v>
      </c>
      <c r="F18" s="28" t="s">
        <v>9</v>
      </c>
      <c r="G18" s="25">
        <v>9</v>
      </c>
      <c r="I18" s="35"/>
    </row>
    <row r="19" spans="1:12" ht="30" customHeight="1" x14ac:dyDescent="0.2">
      <c r="A19" s="17" t="s">
        <v>21</v>
      </c>
      <c r="B19" s="33">
        <v>145</v>
      </c>
      <c r="C19" s="33">
        <v>100</v>
      </c>
      <c r="D19" s="33">
        <v>100</v>
      </c>
      <c r="E19" s="33">
        <v>100</v>
      </c>
      <c r="F19" s="27" t="s">
        <v>22</v>
      </c>
      <c r="G19" s="25">
        <v>9</v>
      </c>
    </row>
    <row r="20" spans="1:12" ht="30" customHeight="1" x14ac:dyDescent="0.2">
      <c r="A20" s="17" t="s">
        <v>23</v>
      </c>
      <c r="B20" s="33">
        <v>70</v>
      </c>
      <c r="C20" s="33">
        <v>70</v>
      </c>
      <c r="D20" s="33">
        <v>70</v>
      </c>
      <c r="E20" s="33">
        <v>70</v>
      </c>
      <c r="F20" s="27" t="s">
        <v>24</v>
      </c>
      <c r="G20" s="25">
        <v>9</v>
      </c>
    </row>
    <row r="21" spans="1:12" ht="26.45" customHeight="1" x14ac:dyDescent="0.2">
      <c r="A21" s="17" t="s">
        <v>25</v>
      </c>
      <c r="B21" s="33">
        <v>40</v>
      </c>
      <c r="C21" s="33">
        <v>40</v>
      </c>
      <c r="D21" s="33">
        <v>40</v>
      </c>
      <c r="E21" s="33"/>
      <c r="F21" s="27" t="s">
        <v>24</v>
      </c>
      <c r="G21" s="25">
        <v>9</v>
      </c>
    </row>
    <row r="22" spans="1:12" ht="30" customHeight="1" x14ac:dyDescent="0.2">
      <c r="A22" s="17" t="s">
        <v>26</v>
      </c>
      <c r="B22" s="33">
        <v>400</v>
      </c>
      <c r="C22" s="33">
        <v>400</v>
      </c>
      <c r="D22" s="33">
        <v>400</v>
      </c>
      <c r="E22" s="33">
        <v>400</v>
      </c>
      <c r="F22" s="27" t="s">
        <v>24</v>
      </c>
      <c r="G22" s="25">
        <v>9</v>
      </c>
      <c r="H22" s="14"/>
      <c r="I22" s="14"/>
    </row>
    <row r="23" spans="1:12" ht="30" customHeight="1" x14ac:dyDescent="0.2">
      <c r="A23" s="17" t="s">
        <v>27</v>
      </c>
      <c r="B23" s="33">
        <v>484</v>
      </c>
      <c r="C23" s="33">
        <v>484</v>
      </c>
      <c r="D23" s="33">
        <v>484</v>
      </c>
      <c r="E23" s="33">
        <v>484</v>
      </c>
      <c r="F23" s="27" t="s">
        <v>28</v>
      </c>
      <c r="G23" s="25">
        <v>9</v>
      </c>
    </row>
    <row r="24" spans="1:12" ht="30" customHeight="1" x14ac:dyDescent="0.2">
      <c r="A24" s="17" t="s">
        <v>29</v>
      </c>
      <c r="B24" s="33">
        <v>10</v>
      </c>
      <c r="C24" s="33">
        <v>20</v>
      </c>
      <c r="D24" s="33">
        <v>20</v>
      </c>
      <c r="E24" s="33">
        <v>20</v>
      </c>
      <c r="F24" s="27" t="s">
        <v>24</v>
      </c>
      <c r="G24" s="25">
        <v>9</v>
      </c>
    </row>
    <row r="25" spans="1:12" ht="30" customHeight="1" x14ac:dyDescent="0.2">
      <c r="A25" s="10" t="s">
        <v>30</v>
      </c>
      <c r="B25" s="33">
        <v>30</v>
      </c>
      <c r="C25" s="33">
        <v>10</v>
      </c>
      <c r="D25" s="33">
        <v>5</v>
      </c>
      <c r="E25" s="33"/>
      <c r="F25" s="28" t="s">
        <v>24</v>
      </c>
      <c r="G25" s="25">
        <v>9</v>
      </c>
    </row>
    <row r="26" spans="1:12" ht="12.75" x14ac:dyDescent="0.2">
      <c r="A26" s="17" t="s">
        <v>31</v>
      </c>
      <c r="B26" s="33">
        <v>685</v>
      </c>
      <c r="C26" s="33">
        <v>555</v>
      </c>
      <c r="D26" s="33">
        <v>555</v>
      </c>
      <c r="E26" s="33"/>
      <c r="F26" s="27" t="s">
        <v>24</v>
      </c>
      <c r="G26" s="25">
        <v>16</v>
      </c>
    </row>
    <row r="27" spans="1:12" ht="25.5" x14ac:dyDescent="0.2">
      <c r="A27" s="17" t="s">
        <v>32</v>
      </c>
      <c r="B27" s="33">
        <v>400</v>
      </c>
      <c r="C27" s="33">
        <v>700</v>
      </c>
      <c r="D27" s="33">
        <v>800</v>
      </c>
      <c r="E27" s="33"/>
      <c r="F27" s="27" t="s">
        <v>24</v>
      </c>
      <c r="G27" s="25">
        <v>16</v>
      </c>
    </row>
    <row r="28" spans="1:12" ht="37.5" customHeight="1" x14ac:dyDescent="0.25">
      <c r="A28" s="17" t="s">
        <v>33</v>
      </c>
      <c r="B28" s="33">
        <v>200</v>
      </c>
      <c r="C28" s="33">
        <v>45</v>
      </c>
      <c r="D28" s="33">
        <v>45</v>
      </c>
      <c r="E28" s="33"/>
      <c r="F28" s="27" t="s">
        <v>24</v>
      </c>
      <c r="G28" s="25">
        <v>16</v>
      </c>
      <c r="H28"/>
    </row>
    <row r="29" spans="1:12" ht="30" customHeight="1" x14ac:dyDescent="0.2">
      <c r="A29" s="17" t="s">
        <v>34</v>
      </c>
      <c r="B29" s="33">
        <v>50</v>
      </c>
      <c r="C29" s="33">
        <v>100</v>
      </c>
      <c r="D29" s="33">
        <v>100</v>
      </c>
      <c r="E29" s="33"/>
      <c r="F29" s="27" t="s">
        <v>24</v>
      </c>
      <c r="G29" s="25">
        <v>16</v>
      </c>
    </row>
    <row r="30" spans="1:12" ht="30" customHeight="1" x14ac:dyDescent="0.2">
      <c r="A30" s="17" t="s">
        <v>35</v>
      </c>
      <c r="B30" s="33">
        <v>100</v>
      </c>
      <c r="C30" s="33"/>
      <c r="D30" s="33"/>
      <c r="E30" s="33"/>
      <c r="F30" s="27" t="s">
        <v>24</v>
      </c>
      <c r="G30" s="25">
        <v>16</v>
      </c>
    </row>
    <row r="31" spans="1:12" ht="30" customHeight="1" x14ac:dyDescent="0.2">
      <c r="A31" s="10" t="s">
        <v>36</v>
      </c>
      <c r="B31" s="33">
        <v>4875</v>
      </c>
      <c r="C31" s="33">
        <v>4875</v>
      </c>
      <c r="D31" s="33">
        <v>4875</v>
      </c>
      <c r="E31" s="33">
        <v>4875</v>
      </c>
      <c r="F31" s="29" t="s">
        <v>37</v>
      </c>
      <c r="G31" s="25">
        <v>16</v>
      </c>
    </row>
    <row r="32" spans="1:12" ht="30" customHeight="1" x14ac:dyDescent="0.25">
      <c r="A32" s="17" t="s">
        <v>38</v>
      </c>
      <c r="B32" s="40">
        <v>-1.5</v>
      </c>
      <c r="C32" s="40">
        <v>-1.5</v>
      </c>
      <c r="D32" s="40">
        <v>-1.5</v>
      </c>
      <c r="E32" s="40"/>
      <c r="F32" s="27" t="s">
        <v>24</v>
      </c>
      <c r="G32" s="25">
        <v>16</v>
      </c>
      <c r="L32"/>
    </row>
    <row r="33" spans="1:12" ht="30" customHeight="1" x14ac:dyDescent="0.25">
      <c r="A33" s="15" t="s">
        <v>39</v>
      </c>
      <c r="B33" s="33">
        <v>105</v>
      </c>
      <c r="C33" s="33">
        <v>130</v>
      </c>
      <c r="D33" s="33">
        <v>118</v>
      </c>
      <c r="E33" s="33"/>
      <c r="F33" s="29" t="s">
        <v>40</v>
      </c>
      <c r="G33" s="25">
        <v>16</v>
      </c>
      <c r="L33"/>
    </row>
    <row r="34" spans="1:12" ht="30" customHeight="1" x14ac:dyDescent="0.2">
      <c r="A34" s="10" t="s">
        <v>41</v>
      </c>
      <c r="B34" s="33">
        <v>700</v>
      </c>
      <c r="C34" s="33">
        <v>700</v>
      </c>
      <c r="D34" s="33">
        <v>700</v>
      </c>
      <c r="E34" s="33"/>
      <c r="F34" s="29" t="s">
        <v>42</v>
      </c>
      <c r="G34" s="25">
        <v>22</v>
      </c>
    </row>
    <row r="35" spans="1:12" ht="25.5" x14ac:dyDescent="0.2">
      <c r="A35" s="10" t="s">
        <v>145</v>
      </c>
      <c r="B35" s="33">
        <v>100</v>
      </c>
      <c r="C35" s="33">
        <v>300</v>
      </c>
      <c r="D35" s="33">
        <v>300</v>
      </c>
      <c r="E35" s="33">
        <v>300</v>
      </c>
      <c r="F35" s="27" t="s">
        <v>22</v>
      </c>
      <c r="G35" s="25">
        <v>9</v>
      </c>
    </row>
    <row r="36" spans="1:12" ht="25.5" x14ac:dyDescent="0.2">
      <c r="A36" s="17" t="s">
        <v>146</v>
      </c>
      <c r="B36" s="33">
        <v>100</v>
      </c>
      <c r="C36" s="33" t="s">
        <v>147</v>
      </c>
      <c r="D36" s="33" t="s">
        <v>147</v>
      </c>
      <c r="E36" s="33"/>
      <c r="F36" s="27" t="s">
        <v>43</v>
      </c>
      <c r="G36" s="25">
        <v>6</v>
      </c>
    </row>
    <row r="37" spans="1:12" ht="30" customHeight="1" x14ac:dyDescent="0.2">
      <c r="A37" s="17" t="s">
        <v>148</v>
      </c>
      <c r="B37" s="33">
        <v>100</v>
      </c>
      <c r="C37" s="33" t="s">
        <v>147</v>
      </c>
      <c r="D37" s="33" t="s">
        <v>147</v>
      </c>
      <c r="E37" s="33"/>
      <c r="F37" s="27" t="s">
        <v>24</v>
      </c>
      <c r="G37" s="25">
        <v>6</v>
      </c>
    </row>
    <row r="38" spans="1:12" ht="30" customHeight="1" x14ac:dyDescent="0.2">
      <c r="A38" s="23" t="s">
        <v>44</v>
      </c>
      <c r="B38" s="33">
        <v>600</v>
      </c>
      <c r="C38" s="33"/>
      <c r="D38" s="33"/>
      <c r="E38" s="33"/>
      <c r="F38" s="27" t="s">
        <v>45</v>
      </c>
      <c r="G38" s="25">
        <v>9</v>
      </c>
    </row>
    <row r="39" spans="1:12" ht="30" customHeight="1" x14ac:dyDescent="0.2">
      <c r="A39" s="15" t="s">
        <v>46</v>
      </c>
      <c r="B39" s="33">
        <v>492</v>
      </c>
      <c r="C39" s="33">
        <v>492</v>
      </c>
      <c r="D39" s="33" t="s">
        <v>47</v>
      </c>
      <c r="E39" s="33"/>
      <c r="F39" s="29" t="s">
        <v>48</v>
      </c>
      <c r="G39" s="25">
        <v>16</v>
      </c>
    </row>
    <row r="40" spans="1:12" ht="30" customHeight="1" x14ac:dyDescent="0.2">
      <c r="A40" s="23" t="s">
        <v>141</v>
      </c>
      <c r="B40" s="33">
        <v>2914.679083</v>
      </c>
      <c r="C40" s="33">
        <v>2875.679083</v>
      </c>
      <c r="D40" s="33">
        <v>2075.679083</v>
      </c>
      <c r="E40" s="33"/>
      <c r="F40" s="27" t="s">
        <v>49</v>
      </c>
      <c r="G40" s="25">
        <v>16</v>
      </c>
    </row>
    <row r="41" spans="1:12" ht="30" customHeight="1" x14ac:dyDescent="0.2">
      <c r="A41" s="17" t="s">
        <v>50</v>
      </c>
      <c r="B41" s="33">
        <v>507</v>
      </c>
      <c r="C41" s="33">
        <v>507</v>
      </c>
      <c r="D41" s="33">
        <v>507</v>
      </c>
      <c r="E41" s="33"/>
      <c r="F41" s="27" t="s">
        <v>51</v>
      </c>
      <c r="G41" s="25">
        <v>6</v>
      </c>
    </row>
    <row r="42" spans="1:12" ht="12.75" x14ac:dyDescent="0.2">
      <c r="A42" s="17" t="s">
        <v>52</v>
      </c>
      <c r="B42" s="33">
        <v>300</v>
      </c>
      <c r="C42" s="33">
        <v>300</v>
      </c>
      <c r="D42" s="33"/>
      <c r="E42" s="33"/>
      <c r="F42" s="27" t="s">
        <v>51</v>
      </c>
      <c r="G42" s="25">
        <v>25</v>
      </c>
    </row>
    <row r="43" spans="1:12" ht="12.75" x14ac:dyDescent="0.2">
      <c r="A43" s="17" t="s">
        <v>54</v>
      </c>
      <c r="B43" s="33">
        <v>650</v>
      </c>
      <c r="C43" s="33"/>
      <c r="D43" s="33"/>
      <c r="E43" s="33"/>
      <c r="F43" s="28" t="s">
        <v>53</v>
      </c>
      <c r="G43" s="25">
        <v>9</v>
      </c>
    </row>
    <row r="44" spans="1:12" ht="39.75" customHeight="1" x14ac:dyDescent="0.2">
      <c r="A44" s="10" t="s">
        <v>55</v>
      </c>
      <c r="B44" s="33">
        <v>1700</v>
      </c>
      <c r="C44" s="33">
        <v>1700</v>
      </c>
      <c r="D44" s="33">
        <v>1700</v>
      </c>
      <c r="E44" s="33">
        <v>1700</v>
      </c>
      <c r="F44" s="28" t="s">
        <v>56</v>
      </c>
      <c r="G44" s="25">
        <v>9</v>
      </c>
    </row>
    <row r="45" spans="1:12" ht="30" customHeight="1" x14ac:dyDescent="0.2">
      <c r="A45" s="17" t="s">
        <v>57</v>
      </c>
      <c r="B45" s="33">
        <v>61</v>
      </c>
      <c r="C45" s="33">
        <v>61</v>
      </c>
      <c r="D45" s="33" t="s">
        <v>58</v>
      </c>
      <c r="E45" s="33"/>
      <c r="F45" s="28" t="s">
        <v>53</v>
      </c>
      <c r="G45" s="25">
        <v>16</v>
      </c>
    </row>
    <row r="46" spans="1:12" ht="30" customHeight="1" x14ac:dyDescent="0.2">
      <c r="A46" s="23" t="s">
        <v>59</v>
      </c>
      <c r="B46" s="33">
        <v>22</v>
      </c>
      <c r="C46" s="33">
        <v>22</v>
      </c>
      <c r="D46" s="33">
        <v>22</v>
      </c>
      <c r="E46" s="33"/>
      <c r="F46" s="27" t="s">
        <v>51</v>
      </c>
      <c r="G46" s="25">
        <v>16</v>
      </c>
    </row>
    <row r="47" spans="1:12" ht="51" x14ac:dyDescent="0.2">
      <c r="A47" s="23" t="s">
        <v>60</v>
      </c>
      <c r="B47" s="33">
        <v>89</v>
      </c>
      <c r="C47" s="33">
        <v>106</v>
      </c>
      <c r="D47" s="33" t="s">
        <v>61</v>
      </c>
      <c r="E47" s="33"/>
      <c r="F47" s="27" t="s">
        <v>51</v>
      </c>
      <c r="G47" s="25">
        <v>16</v>
      </c>
    </row>
    <row r="48" spans="1:12" ht="30" customHeight="1" x14ac:dyDescent="0.2">
      <c r="A48" s="23" t="s">
        <v>62</v>
      </c>
      <c r="B48" s="33">
        <v>13.5</v>
      </c>
      <c r="C48" s="33">
        <v>13.5</v>
      </c>
      <c r="D48" s="33" t="s">
        <v>63</v>
      </c>
      <c r="E48" s="33"/>
      <c r="F48" s="27" t="s">
        <v>51</v>
      </c>
      <c r="G48" s="25">
        <v>16</v>
      </c>
    </row>
    <row r="49" spans="1:7" ht="30" customHeight="1" x14ac:dyDescent="0.2">
      <c r="A49" s="10" t="s">
        <v>64</v>
      </c>
      <c r="B49" s="33">
        <v>61</v>
      </c>
      <c r="C49" s="33">
        <v>85</v>
      </c>
      <c r="D49" s="33" t="s">
        <v>65</v>
      </c>
      <c r="E49" s="33"/>
      <c r="F49" s="28" t="s">
        <v>51</v>
      </c>
      <c r="G49" s="25">
        <v>16</v>
      </c>
    </row>
    <row r="50" spans="1:7" s="14" customFormat="1" ht="30" customHeight="1" x14ac:dyDescent="0.2">
      <c r="A50" s="10" t="s">
        <v>66</v>
      </c>
      <c r="B50" s="33">
        <v>2</v>
      </c>
      <c r="C50" s="33">
        <v>2</v>
      </c>
      <c r="D50" s="33">
        <v>2</v>
      </c>
      <c r="E50" s="33"/>
      <c r="F50" s="28" t="s">
        <v>51</v>
      </c>
      <c r="G50" s="25">
        <v>16</v>
      </c>
    </row>
    <row r="51" spans="1:7" s="14" customFormat="1" ht="30" customHeight="1" x14ac:dyDescent="0.2">
      <c r="A51" s="23" t="s">
        <v>67</v>
      </c>
      <c r="B51" s="33">
        <v>40</v>
      </c>
      <c r="C51" s="33">
        <v>40</v>
      </c>
      <c r="D51" s="33" t="s">
        <v>68</v>
      </c>
      <c r="E51" s="33"/>
      <c r="F51" s="27"/>
      <c r="G51" s="25">
        <v>16</v>
      </c>
    </row>
    <row r="52" spans="1:7" s="14" customFormat="1" ht="30" customHeight="1" x14ac:dyDescent="0.2">
      <c r="A52" s="10" t="s">
        <v>69</v>
      </c>
      <c r="B52" s="33">
        <v>108</v>
      </c>
      <c r="C52" s="33">
        <v>108</v>
      </c>
      <c r="D52" s="33" t="s">
        <v>70</v>
      </c>
      <c r="E52" s="33"/>
      <c r="F52" s="28" t="s">
        <v>71</v>
      </c>
      <c r="G52" s="25">
        <v>16</v>
      </c>
    </row>
    <row r="53" spans="1:7" s="14" customFormat="1" ht="30" customHeight="1" x14ac:dyDescent="0.2">
      <c r="A53" s="10" t="s">
        <v>72</v>
      </c>
      <c r="B53" s="33">
        <v>450</v>
      </c>
      <c r="C53" s="33">
        <v>450</v>
      </c>
      <c r="D53" s="33">
        <v>42</v>
      </c>
      <c r="E53" s="33"/>
      <c r="F53" s="28" t="s">
        <v>73</v>
      </c>
      <c r="G53" s="25">
        <v>20</v>
      </c>
    </row>
    <row r="54" spans="1:7" s="14" customFormat="1" ht="30" customHeight="1" x14ac:dyDescent="0.2">
      <c r="A54" s="17" t="s">
        <v>74</v>
      </c>
      <c r="B54" s="33">
        <v>2000</v>
      </c>
      <c r="C54" s="33" t="s">
        <v>75</v>
      </c>
      <c r="D54" s="33" t="s">
        <v>76</v>
      </c>
      <c r="E54" s="33"/>
      <c r="F54" s="30" t="s">
        <v>77</v>
      </c>
      <c r="G54" s="25">
        <v>9</v>
      </c>
    </row>
    <row r="55" spans="1:7" ht="30" customHeight="1" x14ac:dyDescent="0.2">
      <c r="A55" s="17" t="s">
        <v>78</v>
      </c>
      <c r="B55" s="33">
        <v>1000</v>
      </c>
      <c r="C55" s="33" t="s">
        <v>75</v>
      </c>
      <c r="D55" s="33" t="s">
        <v>76</v>
      </c>
      <c r="E55" s="33"/>
      <c r="F55" s="30" t="s">
        <v>77</v>
      </c>
      <c r="G55" s="25">
        <v>9</v>
      </c>
    </row>
    <row r="56" spans="1:7" ht="30" customHeight="1" x14ac:dyDescent="0.2">
      <c r="A56" s="23" t="s">
        <v>144</v>
      </c>
      <c r="B56" s="33">
        <v>500</v>
      </c>
      <c r="C56" s="33" t="s">
        <v>75</v>
      </c>
      <c r="D56" s="33" t="s">
        <v>76</v>
      </c>
      <c r="E56" s="33"/>
      <c r="F56" s="30" t="s">
        <v>77</v>
      </c>
      <c r="G56" s="25">
        <v>9</v>
      </c>
    </row>
    <row r="57" spans="1:7" ht="30" customHeight="1" x14ac:dyDescent="0.2">
      <c r="A57" s="17" t="s">
        <v>79</v>
      </c>
      <c r="B57" s="33">
        <v>300</v>
      </c>
      <c r="C57" s="33" t="s">
        <v>75</v>
      </c>
      <c r="D57" s="33" t="s">
        <v>76</v>
      </c>
      <c r="E57" s="33"/>
      <c r="F57" s="30" t="s">
        <v>80</v>
      </c>
      <c r="G57" s="25">
        <v>9</v>
      </c>
    </row>
    <row r="58" spans="1:7" ht="30" customHeight="1" x14ac:dyDescent="0.2">
      <c r="A58" s="17" t="s">
        <v>81</v>
      </c>
      <c r="B58" s="33">
        <v>22</v>
      </c>
      <c r="C58" s="33" t="s">
        <v>75</v>
      </c>
      <c r="D58" s="33" t="s">
        <v>76</v>
      </c>
      <c r="E58" s="33"/>
      <c r="F58" s="30" t="s">
        <v>77</v>
      </c>
      <c r="G58" s="25">
        <v>9</v>
      </c>
    </row>
    <row r="59" spans="1:7" ht="30" customHeight="1" x14ac:dyDescent="0.2">
      <c r="A59" s="17" t="s">
        <v>82</v>
      </c>
      <c r="B59" s="33">
        <v>4000</v>
      </c>
      <c r="C59" s="33">
        <v>4000</v>
      </c>
      <c r="D59" s="33">
        <v>4000</v>
      </c>
      <c r="E59" s="33"/>
      <c r="F59" s="28" t="s">
        <v>83</v>
      </c>
      <c r="G59" s="25">
        <v>9</v>
      </c>
    </row>
    <row r="60" spans="1:7" ht="30" customHeight="1" x14ac:dyDescent="0.2">
      <c r="A60" s="10" t="s">
        <v>84</v>
      </c>
      <c r="B60" s="33">
        <v>496</v>
      </c>
      <c r="C60" s="33">
        <v>496</v>
      </c>
      <c r="D60" s="33"/>
      <c r="E60" s="33"/>
      <c r="F60" s="28" t="s">
        <v>85</v>
      </c>
      <c r="G60" s="25">
        <v>9</v>
      </c>
    </row>
    <row r="61" spans="1:7" ht="30" customHeight="1" x14ac:dyDescent="0.2">
      <c r="A61" s="17" t="s">
        <v>86</v>
      </c>
      <c r="B61" s="33">
        <v>500</v>
      </c>
      <c r="C61" s="33">
        <v>500</v>
      </c>
      <c r="D61" s="33" t="s">
        <v>58</v>
      </c>
      <c r="E61" s="33"/>
      <c r="F61" s="28" t="s">
        <v>87</v>
      </c>
      <c r="G61" s="25">
        <v>16</v>
      </c>
    </row>
    <row r="62" spans="1:7" ht="30" customHeight="1" x14ac:dyDescent="0.2">
      <c r="A62" s="17" t="s">
        <v>88</v>
      </c>
      <c r="B62" s="33">
        <v>405</v>
      </c>
      <c r="C62" s="33">
        <v>405</v>
      </c>
      <c r="D62" s="33" t="s">
        <v>58</v>
      </c>
      <c r="E62" s="33"/>
      <c r="F62" s="28" t="s">
        <v>83</v>
      </c>
      <c r="G62" s="25">
        <v>16</v>
      </c>
    </row>
    <row r="64" spans="1:7" ht="30" customHeight="1" x14ac:dyDescent="0.2">
      <c r="A64" s="10" t="s">
        <v>89</v>
      </c>
      <c r="B64" s="33">
        <v>100</v>
      </c>
      <c r="C64" s="33">
        <v>43</v>
      </c>
      <c r="D64" s="33"/>
      <c r="E64" s="33"/>
      <c r="F64" s="28" t="s">
        <v>90</v>
      </c>
      <c r="G64" s="25">
        <v>9</v>
      </c>
    </row>
    <row r="65" spans="1:9" ht="33.950000000000003" customHeight="1" x14ac:dyDescent="0.2">
      <c r="A65" s="10" t="s">
        <v>91</v>
      </c>
      <c r="B65" s="33">
        <v>721</v>
      </c>
      <c r="C65" s="33"/>
      <c r="D65" s="33"/>
      <c r="E65" s="33"/>
      <c r="F65" s="28"/>
      <c r="G65" s="25">
        <v>9</v>
      </c>
    </row>
    <row r="66" spans="1:9" ht="30" customHeight="1" x14ac:dyDescent="0.2">
      <c r="A66" s="10" t="s">
        <v>93</v>
      </c>
      <c r="B66" s="33">
        <v>200</v>
      </c>
      <c r="C66" s="33">
        <v>100</v>
      </c>
      <c r="D66" s="33">
        <v>100</v>
      </c>
      <c r="E66" s="33">
        <v>100</v>
      </c>
      <c r="F66" s="29" t="s">
        <v>94</v>
      </c>
      <c r="G66" s="25">
        <v>17</v>
      </c>
    </row>
    <row r="67" spans="1:9" ht="25.5" x14ac:dyDescent="0.2">
      <c r="A67" s="10" t="s">
        <v>95</v>
      </c>
      <c r="B67" s="33">
        <v>4320</v>
      </c>
      <c r="C67" s="33">
        <v>3710</v>
      </c>
      <c r="D67" s="33">
        <v>1370</v>
      </c>
      <c r="E67" s="33"/>
      <c r="F67" s="28" t="s">
        <v>87</v>
      </c>
      <c r="G67" s="25">
        <v>18</v>
      </c>
    </row>
    <row r="68" spans="1:9" ht="30" customHeight="1" x14ac:dyDescent="0.2">
      <c r="A68" s="10" t="s">
        <v>96</v>
      </c>
      <c r="B68" s="33">
        <v>140</v>
      </c>
      <c r="C68" s="33">
        <v>140</v>
      </c>
      <c r="D68" s="33">
        <v>140</v>
      </c>
      <c r="E68" s="33"/>
      <c r="F68" s="28" t="s">
        <v>97</v>
      </c>
      <c r="G68" s="25">
        <v>20</v>
      </c>
    </row>
    <row r="69" spans="1:9" ht="30" customHeight="1" x14ac:dyDescent="0.2">
      <c r="A69" s="10" t="s">
        <v>99</v>
      </c>
      <c r="B69" s="33">
        <v>3055</v>
      </c>
      <c r="C69" s="33" t="s">
        <v>100</v>
      </c>
      <c r="D69" s="33" t="s">
        <v>101</v>
      </c>
      <c r="E69" s="33">
        <v>2500</v>
      </c>
      <c r="F69" s="29" t="s">
        <v>102</v>
      </c>
      <c r="G69" s="25">
        <v>20</v>
      </c>
    </row>
    <row r="70" spans="1:9" ht="30" customHeight="1" x14ac:dyDescent="0.2">
      <c r="A70" s="10" t="s">
        <v>103</v>
      </c>
      <c r="B70" s="33">
        <v>540</v>
      </c>
      <c r="C70" s="33"/>
      <c r="D70" s="33"/>
      <c r="E70" s="33"/>
      <c r="F70" s="28" t="s">
        <v>104</v>
      </c>
      <c r="G70" s="25">
        <v>21</v>
      </c>
    </row>
    <row r="71" spans="1:9" ht="30" customHeight="1" x14ac:dyDescent="0.2">
      <c r="A71" s="10" t="s">
        <v>105</v>
      </c>
      <c r="B71" s="33">
        <v>245</v>
      </c>
      <c r="C71" s="33"/>
      <c r="D71" s="33"/>
      <c r="E71" s="33"/>
      <c r="F71" s="28" t="s">
        <v>92</v>
      </c>
      <c r="G71" s="25">
        <v>13</v>
      </c>
    </row>
    <row r="72" spans="1:9" ht="30" customHeight="1" x14ac:dyDescent="0.25">
      <c r="A72" s="10" t="s">
        <v>106</v>
      </c>
      <c r="B72" s="33">
        <v>70</v>
      </c>
      <c r="C72" s="33">
        <v>70</v>
      </c>
      <c r="D72" s="33">
        <v>70</v>
      </c>
      <c r="E72" s="33"/>
      <c r="F72" s="28" t="s">
        <v>53</v>
      </c>
      <c r="G72" s="25">
        <v>23</v>
      </c>
      <c r="I72" s="32"/>
    </row>
    <row r="73" spans="1:9" ht="30" customHeight="1" x14ac:dyDescent="0.2">
      <c r="A73" s="10" t="s">
        <v>107</v>
      </c>
      <c r="B73" s="33" t="s">
        <v>58</v>
      </c>
      <c r="C73" s="33" t="s">
        <v>58</v>
      </c>
      <c r="D73" s="33" t="s">
        <v>58</v>
      </c>
      <c r="E73" s="33"/>
      <c r="F73" s="28" t="s">
        <v>108</v>
      </c>
      <c r="G73" s="25">
        <v>16</v>
      </c>
    </row>
    <row r="74" spans="1:9" s="16" customFormat="1" ht="30" customHeight="1" x14ac:dyDescent="0.2">
      <c r="A74" s="10" t="s">
        <v>109</v>
      </c>
      <c r="B74" s="33">
        <v>60</v>
      </c>
      <c r="C74" s="33">
        <v>60</v>
      </c>
      <c r="D74" s="33">
        <v>60</v>
      </c>
      <c r="E74" s="33"/>
      <c r="F74" s="28" t="s">
        <v>110</v>
      </c>
      <c r="G74" s="25">
        <v>13</v>
      </c>
    </row>
    <row r="75" spans="1:9" ht="30" customHeight="1" x14ac:dyDescent="0.2">
      <c r="A75" s="10" t="s">
        <v>111</v>
      </c>
      <c r="B75" s="33" t="s">
        <v>58</v>
      </c>
      <c r="C75" s="33" t="s">
        <v>58</v>
      </c>
      <c r="D75" s="33" t="s">
        <v>58</v>
      </c>
      <c r="E75" s="33"/>
      <c r="F75" s="28" t="s">
        <v>112</v>
      </c>
      <c r="G75" s="25">
        <v>13</v>
      </c>
    </row>
    <row r="76" spans="1:9" ht="30" customHeight="1" x14ac:dyDescent="0.2">
      <c r="A76" s="31" t="s">
        <v>143</v>
      </c>
      <c r="B76" s="33">
        <v>75</v>
      </c>
      <c r="C76" s="33"/>
      <c r="D76" s="33"/>
      <c r="E76" s="33"/>
      <c r="F76" s="30" t="s">
        <v>113</v>
      </c>
      <c r="G76" s="25">
        <v>17</v>
      </c>
      <c r="H76" s="34"/>
    </row>
    <row r="77" spans="1:9" ht="30" customHeight="1" x14ac:dyDescent="0.2">
      <c r="A77" s="10" t="s">
        <v>114</v>
      </c>
      <c r="B77" s="33">
        <v>350</v>
      </c>
      <c r="C77" s="33">
        <v>350</v>
      </c>
      <c r="D77" s="33">
        <v>350</v>
      </c>
      <c r="E77" s="33"/>
      <c r="F77" s="28" t="s">
        <v>115</v>
      </c>
      <c r="G77" s="25">
        <v>9</v>
      </c>
      <c r="H77" s="34"/>
    </row>
    <row r="78" spans="1:9" ht="30" customHeight="1" x14ac:dyDescent="0.2">
      <c r="A78" s="15" t="s">
        <v>116</v>
      </c>
      <c r="B78" s="33">
        <v>249</v>
      </c>
      <c r="C78" s="33">
        <v>249</v>
      </c>
      <c r="D78" s="33">
        <v>249</v>
      </c>
      <c r="E78" s="33"/>
      <c r="F78" s="28" t="s">
        <v>117</v>
      </c>
      <c r="G78" s="26">
        <v>20</v>
      </c>
    </row>
    <row r="79" spans="1:9" s="16" customFormat="1" ht="30" customHeight="1" x14ac:dyDescent="0.2">
      <c r="A79" s="10" t="s">
        <v>118</v>
      </c>
      <c r="B79" s="33" t="s">
        <v>58</v>
      </c>
      <c r="C79" s="33" t="s">
        <v>58</v>
      </c>
      <c r="D79" s="33" t="s">
        <v>58</v>
      </c>
      <c r="E79" s="33"/>
      <c r="F79" s="28" t="s">
        <v>110</v>
      </c>
      <c r="G79" s="25">
        <v>16</v>
      </c>
    </row>
    <row r="80" spans="1:9" ht="30" customHeight="1" x14ac:dyDescent="0.2">
      <c r="A80" s="10" t="s">
        <v>119</v>
      </c>
      <c r="B80" s="33" t="s">
        <v>58</v>
      </c>
      <c r="C80" s="33" t="s">
        <v>58</v>
      </c>
      <c r="D80" s="33" t="s">
        <v>58</v>
      </c>
      <c r="E80" s="33"/>
      <c r="F80" s="28" t="s">
        <v>120</v>
      </c>
      <c r="G80" s="25">
        <v>16</v>
      </c>
    </row>
    <row r="81" spans="1:7" ht="30" customHeight="1" x14ac:dyDescent="0.2">
      <c r="A81" s="10" t="s">
        <v>121</v>
      </c>
      <c r="B81" s="33" t="s">
        <v>58</v>
      </c>
      <c r="C81" s="33" t="s">
        <v>58</v>
      </c>
      <c r="D81" s="33" t="s">
        <v>58</v>
      </c>
      <c r="E81" s="33"/>
      <c r="F81" s="28" t="s">
        <v>98</v>
      </c>
      <c r="G81" s="25">
        <v>16</v>
      </c>
    </row>
    <row r="82" spans="1:7" ht="37.5" customHeight="1" x14ac:dyDescent="0.2">
      <c r="A82" s="10" t="s">
        <v>122</v>
      </c>
      <c r="B82" s="33" t="s">
        <v>58</v>
      </c>
      <c r="C82" s="33" t="s">
        <v>58</v>
      </c>
      <c r="D82" s="33" t="s">
        <v>58</v>
      </c>
      <c r="E82" s="33"/>
      <c r="F82" s="28" t="s">
        <v>98</v>
      </c>
      <c r="G82" s="25">
        <v>16</v>
      </c>
    </row>
    <row r="83" spans="1:7" ht="30" customHeight="1" x14ac:dyDescent="0.2">
      <c r="A83" s="10" t="s">
        <v>123</v>
      </c>
      <c r="B83" s="33">
        <v>482</v>
      </c>
      <c r="C83" s="33">
        <v>482</v>
      </c>
      <c r="D83" s="33" t="s">
        <v>58</v>
      </c>
      <c r="E83" s="33"/>
      <c r="F83" s="28"/>
      <c r="G83" s="26">
        <v>16</v>
      </c>
    </row>
    <row r="84" spans="1:7" ht="30" customHeight="1" x14ac:dyDescent="0.2">
      <c r="A84" s="10" t="s">
        <v>124</v>
      </c>
      <c r="B84" s="33" t="s">
        <v>58</v>
      </c>
      <c r="C84" s="33" t="s">
        <v>58</v>
      </c>
      <c r="D84" s="33" t="s">
        <v>58</v>
      </c>
      <c r="E84" s="33"/>
      <c r="F84" s="28" t="s">
        <v>120</v>
      </c>
      <c r="G84" s="25">
        <v>16</v>
      </c>
    </row>
    <row r="85" spans="1:7" ht="30" customHeight="1" x14ac:dyDescent="0.2">
      <c r="A85" s="10" t="s">
        <v>125</v>
      </c>
      <c r="B85" s="33">
        <v>201</v>
      </c>
      <c r="C85" s="33">
        <v>176</v>
      </c>
      <c r="D85" s="33">
        <v>176</v>
      </c>
      <c r="E85" s="33"/>
      <c r="F85" s="28" t="s">
        <v>126</v>
      </c>
      <c r="G85" s="25">
        <v>17</v>
      </c>
    </row>
    <row r="86" spans="1:7" ht="30" customHeight="1" x14ac:dyDescent="0.2">
      <c r="A86" s="10" t="s">
        <v>142</v>
      </c>
      <c r="B86" s="33">
        <f>2084320.917/1000</f>
        <v>2084.320917</v>
      </c>
      <c r="C86" s="33">
        <v>2095</v>
      </c>
      <c r="D86" s="33">
        <v>1595</v>
      </c>
      <c r="E86" s="33"/>
      <c r="F86" s="28" t="s">
        <v>127</v>
      </c>
      <c r="G86" s="25">
        <v>16</v>
      </c>
    </row>
    <row r="87" spans="1:7" ht="30" customHeight="1" x14ac:dyDescent="0.2">
      <c r="A87" s="10" t="s">
        <v>128</v>
      </c>
      <c r="B87" s="33" t="s">
        <v>58</v>
      </c>
      <c r="C87" s="33" t="s">
        <v>58</v>
      </c>
      <c r="D87" s="33" t="s">
        <v>58</v>
      </c>
      <c r="E87" s="33"/>
      <c r="F87" s="28" t="s">
        <v>129</v>
      </c>
      <c r="G87" s="25">
        <v>16</v>
      </c>
    </row>
    <row r="88" spans="1:7" ht="30" customHeight="1" x14ac:dyDescent="0.2">
      <c r="A88" s="10" t="s">
        <v>130</v>
      </c>
      <c r="B88" s="33" t="s">
        <v>58</v>
      </c>
      <c r="C88" s="33" t="s">
        <v>58</v>
      </c>
      <c r="D88" s="33" t="s">
        <v>58</v>
      </c>
      <c r="E88" s="33"/>
      <c r="F88" s="28" t="s">
        <v>131</v>
      </c>
      <c r="G88" s="25">
        <v>16</v>
      </c>
    </row>
    <row r="89" spans="1:7" ht="30" customHeight="1" x14ac:dyDescent="0.2">
      <c r="A89" s="10" t="s">
        <v>149</v>
      </c>
      <c r="B89" s="33">
        <v>50</v>
      </c>
      <c r="C89" s="33">
        <v>50</v>
      </c>
      <c r="D89" s="33">
        <v>50</v>
      </c>
      <c r="E89" s="33"/>
      <c r="F89" s="28"/>
      <c r="G89" s="25">
        <v>9</v>
      </c>
    </row>
    <row r="90" spans="1:7" ht="30" customHeight="1" x14ac:dyDescent="0.2">
      <c r="A90" s="10" t="s">
        <v>132</v>
      </c>
      <c r="B90" s="33">
        <v>69</v>
      </c>
      <c r="C90" s="33">
        <v>69</v>
      </c>
      <c r="D90" s="33" t="s">
        <v>133</v>
      </c>
      <c r="E90" s="33"/>
      <c r="F90" s="28" t="s">
        <v>134</v>
      </c>
      <c r="G90" s="25">
        <v>16</v>
      </c>
    </row>
    <row r="91" spans="1:7" ht="30" customHeight="1" x14ac:dyDescent="0.2">
      <c r="A91" s="13" t="s">
        <v>135</v>
      </c>
      <c r="B91" s="6"/>
      <c r="C91" s="21"/>
      <c r="D91" s="21"/>
      <c r="E91" s="21"/>
      <c r="F91" s="7"/>
    </row>
  </sheetData>
  <autoFilter ref="A1:G91" xr:uid="{00000000-0009-0000-0000-000000000000}"/>
  <mergeCells count="2">
    <mergeCell ref="A2:F2"/>
    <mergeCell ref="A4:F4"/>
  </mergeCells>
  <phoneticPr fontId="10" type="noConversion"/>
  <pageMargins left="0.19685039370078741" right="0.19685039370078741" top="0.59055118110236227" bottom="0.59055118110236227" header="0.31496062992125984" footer="0.31496062992125984"/>
  <pageSetup paperSize="9" orientation="portrait" r:id="rId1"/>
  <headerFooter>
    <oddHeader>&amp;C&amp;D&amp;R&amp;A</oddHeader>
    <oddFooter>&amp;L&amp;F&amp;C&amp;P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
  <sheetViews>
    <sheetView workbookViewId="0">
      <selection activeCell="G27" sqref="G27"/>
    </sheetView>
  </sheetViews>
  <sheetFormatPr defaultRowHeight="15" x14ac:dyDescent="0.25"/>
  <cols>
    <col min="1" max="1" width="9.7109375" customWidth="1"/>
    <col min="2" max="5" width="9.85546875" bestFit="1" customWidth="1"/>
  </cols>
  <sheetData>
    <row r="2" spans="1:5" x14ac:dyDescent="0.25">
      <c r="A2" t="s">
        <v>136</v>
      </c>
      <c r="B2" t="s">
        <v>137</v>
      </c>
      <c r="C2" t="s">
        <v>138</v>
      </c>
      <c r="D2" t="s">
        <v>139</v>
      </c>
      <c r="E2" t="s">
        <v>140</v>
      </c>
    </row>
    <row r="3" spans="1:5" x14ac:dyDescent="0.25">
      <c r="A3" s="1">
        <v>10104036</v>
      </c>
      <c r="B3" s="1">
        <v>10215309</v>
      </c>
      <c r="C3" s="1">
        <v>10312272</v>
      </c>
      <c r="D3" s="1">
        <v>10411320</v>
      </c>
      <c r="E3">
        <v>10509947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Kommuner </vt:lpstr>
      <vt:lpstr>invånare</vt:lpstr>
      <vt:lpstr>'Kommuner '!Utskriftsrubriker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Jonsson Elisabet</dc:creator>
  <cp:keywords/>
  <dc:description/>
  <cp:lastModifiedBy>Högberg Åsa</cp:lastModifiedBy>
  <cp:revision/>
  <cp:lastPrinted>2023-10-26T12:13:03Z</cp:lastPrinted>
  <dcterms:created xsi:type="dcterms:W3CDTF">2014-10-29T10:31:30Z</dcterms:created>
  <dcterms:modified xsi:type="dcterms:W3CDTF">2024-04-22T07:14:24Z</dcterms:modified>
  <cp:category/>
  <cp:contentStatus/>
</cp:coreProperties>
</file>